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23c2f1860cc9101/Biatlon/SZB/Komisie/TMK/2024/Nominačné kritériá/"/>
    </mc:Choice>
  </mc:AlternateContent>
  <xr:revisionPtr revIDLastSave="208" documentId="8_{263C6C0F-835B-462F-979B-D6943C16947C}" xr6:coauthVersionLast="47" xr6:coauthVersionMax="47" xr10:uidLastSave="{9606C0D1-DDCF-4AFB-925B-0794A55DBDB9}"/>
  <bookViews>
    <workbookView xWindow="-98" yWindow="-98" windowWidth="21795" windowHeight="12975" activeTab="4" xr2:uid="{019DB15B-DE25-4C56-B993-FCEFD59A6F52}"/>
  </bookViews>
  <sheets>
    <sheet name="Dorci MS-JIBU" sheetId="1" r:id="rId1"/>
    <sheet name="Dorci EYOF" sheetId="2" r:id="rId2"/>
    <sheet name="Dorky MS" sheetId="3" r:id="rId3"/>
    <sheet name="Dorky EYOF" sheetId="4" r:id="rId4"/>
    <sheet name="Juniorky MS-JIBU" sheetId="5" r:id="rId5"/>
    <sheet name="Juniori MS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7" l="1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2" i="7"/>
  <c r="C3" i="3"/>
  <c r="C12" i="1"/>
  <c r="C13" i="1"/>
  <c r="C11" i="1"/>
  <c r="C10" i="1"/>
  <c r="C8" i="1"/>
  <c r="C9" i="1"/>
  <c r="C6" i="1"/>
  <c r="C7" i="1"/>
  <c r="C2" i="1"/>
  <c r="C5" i="1"/>
  <c r="C3" i="1"/>
  <c r="C4" i="1"/>
  <c r="C10" i="2"/>
  <c r="C9" i="2"/>
  <c r="C8" i="2"/>
  <c r="C6" i="2"/>
  <c r="C7" i="2"/>
  <c r="C5" i="2"/>
  <c r="C2" i="2"/>
  <c r="C4" i="2"/>
  <c r="C3" i="2"/>
  <c r="C12" i="3"/>
  <c r="C15" i="3"/>
  <c r="C14" i="3"/>
  <c r="C13" i="3"/>
  <c r="C11" i="3"/>
  <c r="C8" i="3"/>
  <c r="C7" i="3"/>
  <c r="C10" i="3"/>
  <c r="C6" i="3"/>
  <c r="C9" i="3"/>
  <c r="C5" i="3"/>
  <c r="C4" i="3"/>
  <c r="C2" i="3"/>
  <c r="C8" i="4"/>
  <c r="C7" i="4"/>
  <c r="C6" i="4"/>
  <c r="C5" i="4"/>
  <c r="C4" i="4"/>
  <c r="C3" i="4"/>
  <c r="C2" i="4"/>
  <c r="D16" i="5"/>
  <c r="D19" i="5"/>
  <c r="D18" i="5"/>
  <c r="D17" i="5"/>
  <c r="D15" i="5"/>
  <c r="D12" i="5"/>
  <c r="D10" i="5"/>
  <c r="D11" i="5"/>
  <c r="D14" i="5"/>
  <c r="D9" i="5"/>
  <c r="D20" i="5"/>
  <c r="D6" i="5"/>
  <c r="D13" i="5"/>
  <c r="D8" i="5"/>
  <c r="D5" i="5"/>
  <c r="D7" i="5"/>
  <c r="D2" i="5"/>
  <c r="D3" i="5"/>
  <c r="D4" i="5"/>
  <c r="C16" i="5"/>
  <c r="C19" i="5"/>
  <c r="C18" i="5"/>
  <c r="C17" i="5"/>
  <c r="C15" i="5"/>
  <c r="C12" i="5"/>
  <c r="C10" i="5"/>
  <c r="C11" i="5"/>
  <c r="C14" i="5"/>
  <c r="C9" i="5"/>
  <c r="C20" i="5"/>
  <c r="C6" i="5"/>
  <c r="C13" i="5"/>
  <c r="C8" i="5"/>
  <c r="C5" i="5"/>
  <c r="C7" i="5"/>
  <c r="C2" i="5"/>
  <c r="C3" i="5"/>
  <c r="C4" i="5"/>
</calcChain>
</file>

<file path=xl/sharedStrings.xml><?xml version="1.0" encoding="utf-8"?>
<sst xmlns="http://schemas.openxmlformats.org/spreadsheetml/2006/main" count="83" uniqueCount="41">
  <si>
    <t>Poradie</t>
  </si>
  <si>
    <t>Priezvisko a meno</t>
  </si>
  <si>
    <t>I.</t>
  </si>
  <si>
    <t>GAJDOŠOVCI Oliver</t>
  </si>
  <si>
    <t>II.</t>
  </si>
  <si>
    <t>ADAMOV Michal</t>
  </si>
  <si>
    <t>III.</t>
  </si>
  <si>
    <t>KRIŠTOFÍK Šimon</t>
  </si>
  <si>
    <t>SKLENÁRIK Markus</t>
  </si>
  <si>
    <t>SCHON Adam</t>
  </si>
  <si>
    <t>BELICAJ Sebastián</t>
  </si>
  <si>
    <t>GUTTEN Boris</t>
  </si>
  <si>
    <t>DOBIAŠ Nikolaj František</t>
  </si>
  <si>
    <t>APFEL Samuel</t>
  </si>
  <si>
    <t>PACERA Radoslav</t>
  </si>
  <si>
    <t>MIHALEC Juraj</t>
  </si>
  <si>
    <t>ADAMOV Ján</t>
  </si>
  <si>
    <t>GARGULÁKOVÁ Alžbeta</t>
  </si>
  <si>
    <t>STRAKOVÁ Michaela</t>
  </si>
  <si>
    <t>LIPTAIOVÁ Adéla</t>
  </si>
  <si>
    <t>VORKOVÁ Lucia</t>
  </si>
  <si>
    <t>MAZALOVÁ Adela</t>
  </si>
  <si>
    <t>ŠKARVADOVÁ Nina</t>
  </si>
  <si>
    <t>VOZÁROVÁ Klára</t>
  </si>
  <si>
    <t>PATRÁŠOVÁ Dominika</t>
  </si>
  <si>
    <t>BERAXOVÁ Ema</t>
  </si>
  <si>
    <t>MOLNÁROVÁ Eliška</t>
  </si>
  <si>
    <t>ABRAHÁMOVÁ Karin</t>
  </si>
  <si>
    <t>BALOGOVÁ Bibiána</t>
  </si>
  <si>
    <t>OTEROVÁ Nikola</t>
  </si>
  <si>
    <t>GRNÁČOVÁ Zora</t>
  </si>
  <si>
    <t>PACEROVÁ Sára</t>
  </si>
  <si>
    <t>MICHALECHOVÁ Veronika</t>
  </si>
  <si>
    <t>TOTHOVÁ Rebeka</t>
  </si>
  <si>
    <t>MESZÁROŠOVÁ Lea</t>
  </si>
  <si>
    <t>LEPEŇOVÁ Klára</t>
  </si>
  <si>
    <t>MSJ</t>
  </si>
  <si>
    <t>MSJ (6/4)</t>
  </si>
  <si>
    <t>MEJ (4/2)</t>
  </si>
  <si>
    <t>EYOF (4/2)</t>
  </si>
  <si>
    <t>MS (6/4)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</si>
</sst>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2" fontId="2" fillId="0" borderId="3" xfId="0" applyNumberFormat="1" applyFont="1" applyBorder="1"/>
    <xf numFmtId="0" fontId="0" fillId="0" borderId="4" xfId="0" applyBorder="1"/>
    <xf numFmtId="0" fontId="0" fillId="0" borderId="4" xfId="0" applyBorder="1" applyAlignment="1">
      <alignment horizontal="left"/>
    </xf>
    <xf numFmtId="2" fontId="2" fillId="0" borderId="4" xfId="0" applyNumberFormat="1" applyFont="1" applyBorder="1"/>
    <xf numFmtId="2" fontId="3" fillId="0" borderId="4" xfId="0" applyNumberFormat="1" applyFont="1" applyBorder="1"/>
    <xf numFmtId="14" fontId="1" fillId="2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2" fontId="4" fillId="0" borderId="3" xfId="0" applyNumberFormat="1" applyFont="1" applyBorder="1"/>
    <xf numFmtId="2" fontId="4" fillId="0" borderId="4" xfId="0" applyNumberFormat="1" applyFont="1" applyBorder="1"/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2" xfId="0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64C5B-3978-41A2-BEA8-44E2C33E9C40}">
  <dimension ref="A1:I13"/>
  <sheetViews>
    <sheetView showZeros="0" workbookViewId="0">
      <selection activeCell="B21" sqref="B21"/>
    </sheetView>
  </sheetViews>
  <sheetFormatPr defaultRowHeight="14.25" x14ac:dyDescent="0.45"/>
  <cols>
    <col min="2" max="2" width="20.86328125" customWidth="1"/>
    <col min="3" max="3" width="14" customWidth="1"/>
    <col min="4" max="5" width="9.06640625" customWidth="1"/>
  </cols>
  <sheetData>
    <row r="1" spans="1:9" ht="14.65" thickBot="1" x14ac:dyDescent="0.5">
      <c r="A1" s="1" t="s">
        <v>0</v>
      </c>
      <c r="B1" s="1" t="s">
        <v>1</v>
      </c>
      <c r="C1" s="1" t="s">
        <v>40</v>
      </c>
      <c r="D1" s="9">
        <v>45661</v>
      </c>
      <c r="E1" s="9">
        <v>45662</v>
      </c>
      <c r="F1" s="9">
        <v>45668</v>
      </c>
      <c r="G1" s="9">
        <v>45669</v>
      </c>
      <c r="H1" s="9">
        <v>45682</v>
      </c>
      <c r="I1" s="9">
        <v>45683</v>
      </c>
    </row>
    <row r="2" spans="1:9" x14ac:dyDescent="0.45">
      <c r="A2" s="2"/>
      <c r="B2" s="17" t="s">
        <v>8</v>
      </c>
      <c r="C2" s="14">
        <f t="shared" ref="C2:C13" si="0">LARGE(D2:I2,1)+LARGE(D2:I2,2)+LARGE(D2:I2,3)+LARGE(D2:I2,4)</f>
        <v>196.87602762249259</v>
      </c>
      <c r="D2" s="12">
        <v>96.8760276224926</v>
      </c>
      <c r="E2" s="12">
        <v>100</v>
      </c>
      <c r="F2" s="12">
        <v>0</v>
      </c>
      <c r="G2" s="12">
        <v>0</v>
      </c>
      <c r="H2" s="12">
        <v>0</v>
      </c>
      <c r="I2" s="12">
        <v>0</v>
      </c>
    </row>
    <row r="3" spans="1:9" x14ac:dyDescent="0.45">
      <c r="A3" s="5"/>
      <c r="B3" s="16" t="s">
        <v>5</v>
      </c>
      <c r="C3" s="14">
        <f t="shared" si="0"/>
        <v>195.52383755343641</v>
      </c>
      <c r="D3" s="13">
        <v>98.133837553436393</v>
      </c>
      <c r="E3" s="13">
        <v>97.39</v>
      </c>
      <c r="F3" s="13">
        <v>0</v>
      </c>
      <c r="G3" s="13">
        <v>0</v>
      </c>
      <c r="H3" s="13">
        <v>0</v>
      </c>
      <c r="I3" s="13">
        <v>0</v>
      </c>
    </row>
    <row r="4" spans="1:9" x14ac:dyDescent="0.45">
      <c r="A4" s="5"/>
      <c r="B4" s="16" t="s">
        <v>3</v>
      </c>
      <c r="C4" s="14">
        <f t="shared" si="0"/>
        <v>191.39</v>
      </c>
      <c r="D4" s="13">
        <v>100</v>
      </c>
      <c r="E4" s="13">
        <v>91.39</v>
      </c>
      <c r="F4" s="13">
        <v>0</v>
      </c>
      <c r="G4" s="13">
        <v>0</v>
      </c>
      <c r="H4" s="13">
        <v>0</v>
      </c>
      <c r="I4" s="13">
        <v>0</v>
      </c>
    </row>
    <row r="5" spans="1:9" x14ac:dyDescent="0.45">
      <c r="A5" s="5"/>
      <c r="B5" s="16" t="s">
        <v>7</v>
      </c>
      <c r="C5" s="14">
        <f t="shared" si="0"/>
        <v>187.07290036172316</v>
      </c>
      <c r="D5" s="13">
        <v>96.982900361723139</v>
      </c>
      <c r="E5" s="13">
        <v>90.09</v>
      </c>
      <c r="F5" s="13">
        <v>0</v>
      </c>
      <c r="G5" s="13">
        <v>0</v>
      </c>
      <c r="H5" s="13">
        <v>0</v>
      </c>
      <c r="I5" s="13">
        <v>0</v>
      </c>
    </row>
    <row r="6" spans="1:9" x14ac:dyDescent="0.45">
      <c r="A6" s="5"/>
      <c r="B6" s="16" t="s">
        <v>10</v>
      </c>
      <c r="C6" s="14">
        <f t="shared" si="0"/>
        <v>186.95330812232817</v>
      </c>
      <c r="D6" s="13">
        <v>91.343308122328168</v>
      </c>
      <c r="E6" s="13">
        <v>95.61</v>
      </c>
      <c r="F6" s="13">
        <v>0</v>
      </c>
      <c r="G6" s="13">
        <v>0</v>
      </c>
      <c r="H6" s="13">
        <v>0</v>
      </c>
      <c r="I6" s="13">
        <v>0</v>
      </c>
    </row>
    <row r="7" spans="1:9" x14ac:dyDescent="0.45">
      <c r="A7" s="5"/>
      <c r="B7" s="6" t="s">
        <v>9</v>
      </c>
      <c r="C7" s="14">
        <f t="shared" si="0"/>
        <v>183.37491943439659</v>
      </c>
      <c r="D7" s="13">
        <v>92.444919434396581</v>
      </c>
      <c r="E7" s="13">
        <v>90.93</v>
      </c>
      <c r="F7" s="13">
        <v>0</v>
      </c>
      <c r="G7" s="13">
        <v>0</v>
      </c>
      <c r="H7" s="13">
        <v>0</v>
      </c>
      <c r="I7" s="13">
        <v>0</v>
      </c>
    </row>
    <row r="8" spans="1:9" x14ac:dyDescent="0.45">
      <c r="A8" s="5"/>
      <c r="B8" s="6" t="s">
        <v>12</v>
      </c>
      <c r="C8" s="14">
        <f t="shared" si="0"/>
        <v>165.84695166063793</v>
      </c>
      <c r="D8" s="13">
        <v>80.466951660637932</v>
      </c>
      <c r="E8" s="13">
        <v>85.38</v>
      </c>
      <c r="F8" s="13">
        <v>0</v>
      </c>
      <c r="G8" s="13">
        <v>0</v>
      </c>
      <c r="H8" s="13">
        <v>0</v>
      </c>
      <c r="I8" s="13">
        <v>0</v>
      </c>
    </row>
    <row r="9" spans="1:9" x14ac:dyDescent="0.45">
      <c r="A9" s="5"/>
      <c r="B9" s="6" t="s">
        <v>11</v>
      </c>
      <c r="C9" s="14">
        <f t="shared" si="0"/>
        <v>160.20418612298585</v>
      </c>
      <c r="D9" s="13">
        <v>88.474186122985856</v>
      </c>
      <c r="E9" s="13">
        <v>71.73</v>
      </c>
      <c r="F9" s="13">
        <v>0</v>
      </c>
      <c r="G9" s="13">
        <v>0</v>
      </c>
      <c r="H9" s="13">
        <v>0</v>
      </c>
      <c r="I9" s="13">
        <v>0</v>
      </c>
    </row>
    <row r="10" spans="1:9" x14ac:dyDescent="0.45">
      <c r="A10" s="5"/>
      <c r="B10" s="6" t="s">
        <v>13</v>
      </c>
      <c r="C10" s="14">
        <f t="shared" si="0"/>
        <v>160.09281157513976</v>
      </c>
      <c r="D10" s="13">
        <v>78.452811575139762</v>
      </c>
      <c r="E10" s="13">
        <v>81.64</v>
      </c>
      <c r="F10" s="13">
        <v>0</v>
      </c>
      <c r="G10" s="13">
        <v>0</v>
      </c>
      <c r="H10" s="13">
        <v>0</v>
      </c>
      <c r="I10" s="13">
        <v>0</v>
      </c>
    </row>
    <row r="11" spans="1:9" x14ac:dyDescent="0.45">
      <c r="A11" s="5"/>
      <c r="B11" s="6" t="s">
        <v>14</v>
      </c>
      <c r="C11" s="14">
        <f t="shared" si="0"/>
        <v>154.25867148964159</v>
      </c>
      <c r="D11" s="13">
        <v>76.438671489641578</v>
      </c>
      <c r="E11" s="13">
        <v>77.819999999999993</v>
      </c>
      <c r="F11" s="13">
        <v>0</v>
      </c>
      <c r="G11" s="13">
        <v>0</v>
      </c>
      <c r="H11" s="13">
        <v>0</v>
      </c>
      <c r="I11" s="13">
        <v>0</v>
      </c>
    </row>
    <row r="12" spans="1:9" x14ac:dyDescent="0.45">
      <c r="A12" s="5"/>
      <c r="B12" s="6" t="s">
        <v>16</v>
      </c>
      <c r="C12" s="14">
        <f t="shared" si="0"/>
        <v>88.73</v>
      </c>
      <c r="D12" s="13">
        <v>0</v>
      </c>
      <c r="E12" s="13">
        <v>88.73</v>
      </c>
      <c r="F12" s="13">
        <v>0</v>
      </c>
      <c r="G12" s="13">
        <v>0</v>
      </c>
      <c r="H12" s="13">
        <v>0</v>
      </c>
      <c r="I12" s="13">
        <v>0</v>
      </c>
    </row>
    <row r="13" spans="1:9" x14ac:dyDescent="0.45">
      <c r="A13" s="5"/>
      <c r="B13" s="6" t="s">
        <v>15</v>
      </c>
      <c r="C13" s="14">
        <f t="shared" si="0"/>
        <v>67.765537652088142</v>
      </c>
      <c r="D13" s="13">
        <v>67.765537652088142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</row>
  </sheetData>
  <sortState xmlns:xlrd2="http://schemas.microsoft.com/office/spreadsheetml/2017/richdata2" ref="B2:E13">
    <sortCondition descending="1" ref="C2:C1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9F2E7-6B43-42A5-ACDC-848F7455E0AC}">
  <dimension ref="A1:G10"/>
  <sheetViews>
    <sheetView showZeros="0" workbookViewId="0">
      <selection activeCell="G9" sqref="G9"/>
    </sheetView>
  </sheetViews>
  <sheetFormatPr defaultRowHeight="14.25" x14ac:dyDescent="0.45"/>
  <cols>
    <col min="2" max="2" width="20.86328125" customWidth="1"/>
    <col min="3" max="3" width="14" customWidth="1"/>
    <col min="4" max="5" width="9.06640625" customWidth="1"/>
  </cols>
  <sheetData>
    <row r="1" spans="1:7" ht="14.65" thickBot="1" x14ac:dyDescent="0.5">
      <c r="A1" s="1" t="s">
        <v>0</v>
      </c>
      <c r="B1" s="1" t="s">
        <v>1</v>
      </c>
      <c r="C1" s="1" t="s">
        <v>39</v>
      </c>
      <c r="D1" s="9">
        <v>45661</v>
      </c>
      <c r="E1" s="9">
        <v>45662</v>
      </c>
      <c r="F1" s="9">
        <v>45668</v>
      </c>
      <c r="G1" s="9">
        <v>45669</v>
      </c>
    </row>
    <row r="2" spans="1:7" x14ac:dyDescent="0.45">
      <c r="A2" s="2"/>
      <c r="B2" s="3" t="s">
        <v>8</v>
      </c>
      <c r="C2" s="14">
        <f>LARGE(D2:G2,1)+LARGE(D2:G2,2)</f>
        <v>196.87602762249259</v>
      </c>
      <c r="D2" s="12">
        <v>96.8760276224926</v>
      </c>
      <c r="E2" s="12">
        <v>100</v>
      </c>
      <c r="F2" s="4"/>
      <c r="G2" s="4"/>
    </row>
    <row r="3" spans="1:7" x14ac:dyDescent="0.45">
      <c r="A3" s="5"/>
      <c r="B3" s="6" t="s">
        <v>3</v>
      </c>
      <c r="C3" s="14">
        <f>LARGE(D3:G3,1)+LARGE(D3:G3,2)</f>
        <v>191.39</v>
      </c>
      <c r="D3" s="13">
        <v>100</v>
      </c>
      <c r="E3" s="13">
        <v>91.39</v>
      </c>
      <c r="F3" s="7"/>
      <c r="G3" s="7"/>
    </row>
    <row r="4" spans="1:7" x14ac:dyDescent="0.45">
      <c r="A4" s="5"/>
      <c r="B4" s="6" t="s">
        <v>7</v>
      </c>
      <c r="C4" s="14">
        <f>LARGE(D4:G4,1)+LARGE(D4:G4,2)</f>
        <v>187.07290036172316</v>
      </c>
      <c r="D4" s="13">
        <v>96.982900361723139</v>
      </c>
      <c r="E4" s="13">
        <v>90.09</v>
      </c>
      <c r="F4" s="7"/>
      <c r="G4" s="7"/>
    </row>
    <row r="5" spans="1:7" x14ac:dyDescent="0.45">
      <c r="A5" s="5"/>
      <c r="B5" s="6" t="s">
        <v>9</v>
      </c>
      <c r="C5" s="14">
        <f>LARGE(D5:G5,1)+LARGE(D5:G5,2)</f>
        <v>183.37491943439659</v>
      </c>
      <c r="D5" s="13">
        <v>92.444919434396581</v>
      </c>
      <c r="E5" s="13">
        <v>90.93</v>
      </c>
      <c r="F5" s="7"/>
      <c r="G5" s="7"/>
    </row>
    <row r="6" spans="1:7" x14ac:dyDescent="0.45">
      <c r="A6" s="5"/>
      <c r="B6" s="6" t="s">
        <v>12</v>
      </c>
      <c r="C6" s="14">
        <f>LARGE(D6:G6,1)+LARGE(D6:G6,2)</f>
        <v>165.84695166063793</v>
      </c>
      <c r="D6" s="13">
        <v>80.466951660637932</v>
      </c>
      <c r="E6" s="13">
        <v>85.38</v>
      </c>
      <c r="F6" s="7"/>
      <c r="G6" s="7"/>
    </row>
    <row r="7" spans="1:7" x14ac:dyDescent="0.45">
      <c r="A7" s="5"/>
      <c r="B7" s="6" t="s">
        <v>11</v>
      </c>
      <c r="C7" s="14">
        <f>LARGE(D7:G7,1)+LARGE(D7:G7,2)</f>
        <v>160.20418612298585</v>
      </c>
      <c r="D7" s="13">
        <v>88.474186122985856</v>
      </c>
      <c r="E7" s="13">
        <v>71.73</v>
      </c>
      <c r="F7" s="7"/>
      <c r="G7" s="7"/>
    </row>
    <row r="8" spans="1:7" x14ac:dyDescent="0.45">
      <c r="A8" s="5"/>
      <c r="B8" s="6" t="s">
        <v>13</v>
      </c>
      <c r="C8" s="14">
        <f>LARGE(D8:G8,1)+LARGE(D8:G8,2)</f>
        <v>160.09281157513976</v>
      </c>
      <c r="D8" s="13">
        <v>78.452811575139762</v>
      </c>
      <c r="E8" s="13">
        <v>81.64</v>
      </c>
      <c r="F8" s="7"/>
      <c r="G8" s="7"/>
    </row>
    <row r="9" spans="1:7" x14ac:dyDescent="0.45">
      <c r="A9" s="5"/>
      <c r="B9" s="6" t="s">
        <v>14</v>
      </c>
      <c r="C9" s="14">
        <f>LARGE(D9:G9,1)+LARGE(D9:G9,2)</f>
        <v>154.25867148964159</v>
      </c>
      <c r="D9" s="13">
        <v>76.438671489641578</v>
      </c>
      <c r="E9" s="13">
        <v>77.819999999999993</v>
      </c>
      <c r="F9" s="7"/>
      <c r="G9" s="7"/>
    </row>
    <row r="10" spans="1:7" x14ac:dyDescent="0.45">
      <c r="A10" s="5"/>
      <c r="B10" s="6" t="s">
        <v>16</v>
      </c>
      <c r="C10" s="14">
        <f>LARGE(D10:G10,1)+LARGE(D10:G10,2)</f>
        <v>88.73</v>
      </c>
      <c r="D10" s="13">
        <v>0</v>
      </c>
      <c r="E10" s="13">
        <v>88.73</v>
      </c>
      <c r="F10" s="8"/>
      <c r="G10" s="8"/>
    </row>
  </sheetData>
  <sortState xmlns:xlrd2="http://schemas.microsoft.com/office/spreadsheetml/2017/richdata2" ref="B2:E10">
    <sortCondition descending="1" ref="C2:C1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3DD46-4618-4A66-BC4A-8BFB9DEBEC0F}">
  <dimension ref="A1:I15"/>
  <sheetViews>
    <sheetView showZeros="0" workbookViewId="0">
      <selection activeCell="E21" sqref="E21"/>
    </sheetView>
  </sheetViews>
  <sheetFormatPr defaultRowHeight="14.25" x14ac:dyDescent="0.45"/>
  <cols>
    <col min="2" max="2" width="20.86328125" customWidth="1"/>
    <col min="3" max="3" width="13.59765625" customWidth="1"/>
    <col min="4" max="5" width="9.06640625" customWidth="1"/>
  </cols>
  <sheetData>
    <row r="1" spans="1:9" ht="14.65" thickBot="1" x14ac:dyDescent="0.5">
      <c r="A1" s="1" t="s">
        <v>0</v>
      </c>
      <c r="B1" s="1" t="s">
        <v>1</v>
      </c>
      <c r="C1" s="1" t="s">
        <v>40</v>
      </c>
      <c r="D1" s="9">
        <v>45661</v>
      </c>
      <c r="E1" s="9">
        <v>45662</v>
      </c>
      <c r="F1" s="9">
        <v>45668</v>
      </c>
      <c r="G1" s="9">
        <v>45669</v>
      </c>
      <c r="H1" s="9">
        <v>45682</v>
      </c>
      <c r="I1" s="9">
        <v>45683</v>
      </c>
    </row>
    <row r="2" spans="1:9" x14ac:dyDescent="0.45">
      <c r="A2" s="10"/>
      <c r="B2" s="6" t="s">
        <v>18</v>
      </c>
      <c r="C2" s="14">
        <f>LARGE(D2:I2,1)+LARGE(D2:I2,2)+LARGE(D2:I2,3)+LARGE(D2:I2,4)</f>
        <v>199.46847507331381</v>
      </c>
      <c r="D2" s="12">
        <v>99.468475073313797</v>
      </c>
      <c r="E2" s="12">
        <v>100</v>
      </c>
      <c r="F2" s="12">
        <v>0</v>
      </c>
      <c r="G2" s="12">
        <v>0</v>
      </c>
      <c r="H2" s="12">
        <v>0</v>
      </c>
      <c r="I2" s="12">
        <v>0</v>
      </c>
    </row>
    <row r="3" spans="1:9" x14ac:dyDescent="0.45">
      <c r="A3" s="11"/>
      <c r="B3" s="6" t="s">
        <v>17</v>
      </c>
      <c r="C3" s="14">
        <f>LARGE(D3:I3,1)+LARGE(D3:I3,2)+LARGE(D3:I3,3)+LARGE(D3:I3,4)</f>
        <v>193.4</v>
      </c>
      <c r="D3" s="13">
        <v>100</v>
      </c>
      <c r="E3" s="13">
        <v>93.4</v>
      </c>
      <c r="F3" s="13">
        <v>0</v>
      </c>
      <c r="G3" s="13">
        <v>0</v>
      </c>
      <c r="H3" s="13">
        <v>0</v>
      </c>
      <c r="I3" s="13">
        <v>0</v>
      </c>
    </row>
    <row r="4" spans="1:9" x14ac:dyDescent="0.45">
      <c r="A4" s="11"/>
      <c r="B4" s="6" t="s">
        <v>19</v>
      </c>
      <c r="C4" s="14">
        <f>LARGE(D4:I4,1)+LARGE(D4:I4,2)+LARGE(D4:I4,3)+LARGE(D4:I4,4)</f>
        <v>181.22649560117304</v>
      </c>
      <c r="D4" s="13">
        <v>97.516495601173034</v>
      </c>
      <c r="E4" s="13">
        <v>83.71</v>
      </c>
      <c r="F4" s="13">
        <v>0</v>
      </c>
      <c r="G4" s="13">
        <v>0</v>
      </c>
      <c r="H4" s="13">
        <v>0</v>
      </c>
      <c r="I4" s="13">
        <v>0</v>
      </c>
    </row>
    <row r="5" spans="1:9" x14ac:dyDescent="0.45">
      <c r="A5" s="11"/>
      <c r="B5" s="6" t="s">
        <v>20</v>
      </c>
      <c r="C5" s="14">
        <f>LARGE(D5:I5,1)+LARGE(D5:I5,2)+LARGE(D5:I5,3)+LARGE(D5:I5,4)</f>
        <v>180.84184750733141</v>
      </c>
      <c r="D5" s="13">
        <v>93.071847507331398</v>
      </c>
      <c r="E5" s="13">
        <v>87.77</v>
      </c>
      <c r="F5" s="13">
        <v>0</v>
      </c>
      <c r="G5" s="13">
        <v>0</v>
      </c>
      <c r="H5" s="13">
        <v>0</v>
      </c>
      <c r="I5" s="13">
        <v>0</v>
      </c>
    </row>
    <row r="6" spans="1:9" x14ac:dyDescent="0.45">
      <c r="A6" s="11"/>
      <c r="B6" s="6" t="s">
        <v>22</v>
      </c>
      <c r="C6" s="14">
        <f>LARGE(D6:I6,1)+LARGE(D6:I6,2)+LARGE(D6:I6,3)+LARGE(D6:I6,4)</f>
        <v>178.78001466275663</v>
      </c>
      <c r="D6" s="13">
        <v>90.57001466275662</v>
      </c>
      <c r="E6" s="13">
        <v>88.21</v>
      </c>
      <c r="F6" s="13">
        <v>0</v>
      </c>
      <c r="G6" s="13">
        <v>0</v>
      </c>
      <c r="H6" s="13">
        <v>0</v>
      </c>
      <c r="I6" s="13">
        <v>0</v>
      </c>
    </row>
    <row r="7" spans="1:9" x14ac:dyDescent="0.45">
      <c r="A7" s="11"/>
      <c r="B7" s="6" t="s">
        <v>24</v>
      </c>
      <c r="C7" s="14">
        <f>LARGE(D7:I7,1)+LARGE(D7:I7,2)+LARGE(D7:I7,3)+LARGE(D7:I7,4)</f>
        <v>176.10529325513198</v>
      </c>
      <c r="D7" s="13">
        <v>89.52529325513197</v>
      </c>
      <c r="E7" s="13">
        <v>86.58</v>
      </c>
      <c r="F7" s="13">
        <v>0</v>
      </c>
      <c r="G7" s="13">
        <v>0</v>
      </c>
      <c r="H7" s="13">
        <v>0</v>
      </c>
      <c r="I7" s="13">
        <v>0</v>
      </c>
    </row>
    <row r="8" spans="1:9" x14ac:dyDescent="0.45">
      <c r="A8" s="11"/>
      <c r="B8" s="6" t="s">
        <v>25</v>
      </c>
      <c r="C8" s="14">
        <f>LARGE(D8:I8,1)+LARGE(D8:I8,2)+LARGE(D8:I8,3)+LARGE(D8:I8,4)</f>
        <v>169.4908651026393</v>
      </c>
      <c r="D8" s="13">
        <v>87.380865102639291</v>
      </c>
      <c r="E8" s="13">
        <v>82.11</v>
      </c>
      <c r="F8" s="13">
        <v>0</v>
      </c>
      <c r="G8" s="13">
        <v>0</v>
      </c>
      <c r="H8" s="13">
        <v>0</v>
      </c>
      <c r="I8" s="13">
        <v>0</v>
      </c>
    </row>
    <row r="9" spans="1:9" x14ac:dyDescent="0.45">
      <c r="A9" s="11"/>
      <c r="B9" s="6" t="s">
        <v>21</v>
      </c>
      <c r="C9" s="14">
        <f>LARGE(D9:I9,1)+LARGE(D9:I9,2)+LARGE(D9:I9,3)+LARGE(D9:I9,4)</f>
        <v>167.17868035190617</v>
      </c>
      <c r="D9" s="13">
        <v>92.448680351906177</v>
      </c>
      <c r="E9" s="13">
        <v>74.73</v>
      </c>
      <c r="F9" s="13">
        <v>0</v>
      </c>
      <c r="G9" s="13">
        <v>0</v>
      </c>
      <c r="H9" s="13">
        <v>0</v>
      </c>
      <c r="I9" s="13">
        <v>0</v>
      </c>
    </row>
    <row r="10" spans="1:9" x14ac:dyDescent="0.45">
      <c r="A10" s="11"/>
      <c r="B10" s="6" t="s">
        <v>23</v>
      </c>
      <c r="C10" s="14">
        <f>LARGE(D10:I10,1)+LARGE(D10:I10,2)+LARGE(D10:I10,3)+LARGE(D10:I10,4)</f>
        <v>165.14445747800585</v>
      </c>
      <c r="D10" s="13">
        <v>89.534457478005862</v>
      </c>
      <c r="E10" s="13">
        <v>75.61</v>
      </c>
      <c r="F10" s="13">
        <v>0</v>
      </c>
      <c r="G10" s="13">
        <v>0</v>
      </c>
      <c r="H10" s="13">
        <v>0</v>
      </c>
      <c r="I10" s="13">
        <v>0</v>
      </c>
    </row>
    <row r="11" spans="1:9" x14ac:dyDescent="0.45">
      <c r="A11" s="11"/>
      <c r="B11" s="6" t="s">
        <v>26</v>
      </c>
      <c r="C11" s="14">
        <f>LARGE(D11:I11,1)+LARGE(D11:I11,2)+LARGE(D11:I11,3)+LARGE(D11:I11,4)</f>
        <v>164.89221407624635</v>
      </c>
      <c r="D11" s="13">
        <v>82.322214076246354</v>
      </c>
      <c r="E11" s="13">
        <v>82.57</v>
      </c>
      <c r="F11" s="13">
        <v>0</v>
      </c>
      <c r="G11" s="13">
        <v>0</v>
      </c>
      <c r="H11" s="13">
        <v>0</v>
      </c>
      <c r="I11" s="13">
        <v>0</v>
      </c>
    </row>
    <row r="12" spans="1:9" x14ac:dyDescent="0.45">
      <c r="A12" s="11"/>
      <c r="B12" s="6" t="s">
        <v>30</v>
      </c>
      <c r="C12" s="14">
        <f>LARGE(D12:I12,1)+LARGE(D12:I12,2)+LARGE(D12:I12,3)+LARGE(D12:I12,4)</f>
        <v>140.09711143695017</v>
      </c>
      <c r="D12" s="13">
        <v>57.707111436950164</v>
      </c>
      <c r="E12" s="13">
        <v>82.39</v>
      </c>
      <c r="F12" s="13">
        <v>0</v>
      </c>
      <c r="G12" s="13">
        <v>0</v>
      </c>
      <c r="H12" s="13">
        <v>0</v>
      </c>
      <c r="I12" s="13">
        <v>0</v>
      </c>
    </row>
    <row r="13" spans="1:9" x14ac:dyDescent="0.45">
      <c r="A13" s="11"/>
      <c r="B13" s="6" t="s">
        <v>27</v>
      </c>
      <c r="C13" s="14">
        <f>LARGE(D13:I13,1)+LARGE(D13:I13,2)+LARGE(D13:I13,3)+LARGE(D13:I13,4)</f>
        <v>135.45086510263934</v>
      </c>
      <c r="D13" s="13">
        <v>74.880865102639333</v>
      </c>
      <c r="E13" s="13">
        <v>60.57</v>
      </c>
      <c r="F13" s="13">
        <v>0</v>
      </c>
      <c r="G13" s="13">
        <v>0</v>
      </c>
      <c r="H13" s="13">
        <v>0</v>
      </c>
      <c r="I13" s="13">
        <v>0</v>
      </c>
    </row>
    <row r="14" spans="1:9" x14ac:dyDescent="0.45">
      <c r="A14" s="11"/>
      <c r="B14" s="6" t="s">
        <v>28</v>
      </c>
      <c r="C14" s="14">
        <f>LARGE(D14:I14,1)+LARGE(D14:I14,2)+LARGE(D14:I14,3)+LARGE(D14:I14,4)</f>
        <v>135.14195014662755</v>
      </c>
      <c r="D14" s="13">
        <v>70.811950146627552</v>
      </c>
      <c r="E14" s="13">
        <v>64.33</v>
      </c>
      <c r="F14" s="13">
        <v>0</v>
      </c>
      <c r="G14" s="13">
        <v>0</v>
      </c>
      <c r="H14" s="13">
        <v>0</v>
      </c>
      <c r="I14" s="13">
        <v>0</v>
      </c>
    </row>
    <row r="15" spans="1:9" x14ac:dyDescent="0.45">
      <c r="A15" s="11"/>
      <c r="B15" s="6" t="s">
        <v>29</v>
      </c>
      <c r="C15" s="14">
        <f>LARGE(D15:I15,1)+LARGE(D15:I15,2)+LARGE(D15:I15,3)+LARGE(D15:I15,4)</f>
        <v>124.1461436950147</v>
      </c>
      <c r="D15" s="13">
        <v>61.336143695014698</v>
      </c>
      <c r="E15" s="13">
        <v>62.81</v>
      </c>
      <c r="F15" s="13">
        <v>0</v>
      </c>
      <c r="G15" s="13">
        <v>0</v>
      </c>
      <c r="H15" s="13">
        <v>0</v>
      </c>
      <c r="I15" s="13">
        <v>0</v>
      </c>
    </row>
  </sheetData>
  <sortState xmlns:xlrd2="http://schemas.microsoft.com/office/spreadsheetml/2017/richdata2" ref="B2:E15">
    <sortCondition descending="1" ref="C2:C1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91DA3-1E0E-4A35-BA2B-62EC1F7B44EC}">
  <dimension ref="A1:G8"/>
  <sheetViews>
    <sheetView showZeros="0" workbookViewId="0">
      <selection activeCell="D19" sqref="D19"/>
    </sheetView>
  </sheetViews>
  <sheetFormatPr defaultRowHeight="14.25" x14ac:dyDescent="0.45"/>
  <cols>
    <col min="2" max="2" width="20.86328125" customWidth="1"/>
    <col min="3" max="3" width="13.86328125" customWidth="1"/>
    <col min="4" max="5" width="9.265625" customWidth="1"/>
  </cols>
  <sheetData>
    <row r="1" spans="1:7" ht="14.65" thickBot="1" x14ac:dyDescent="0.5">
      <c r="A1" s="1" t="s">
        <v>0</v>
      </c>
      <c r="B1" s="1" t="s">
        <v>1</v>
      </c>
      <c r="C1" s="1" t="s">
        <v>39</v>
      </c>
      <c r="D1" s="9">
        <v>45661</v>
      </c>
      <c r="E1" s="9">
        <v>45662</v>
      </c>
      <c r="F1" s="9">
        <v>45668</v>
      </c>
      <c r="G1" s="9">
        <v>45669</v>
      </c>
    </row>
    <row r="2" spans="1:7" x14ac:dyDescent="0.45">
      <c r="A2" s="11" t="s">
        <v>2</v>
      </c>
      <c r="B2" s="6" t="s">
        <v>18</v>
      </c>
      <c r="C2" s="15">
        <f>LARGE(D2:G2,1)+LARGE(D2:G2,2)</f>
        <v>200</v>
      </c>
      <c r="D2" s="13">
        <v>100</v>
      </c>
      <c r="E2" s="13">
        <v>100</v>
      </c>
      <c r="F2" s="13">
        <v>0</v>
      </c>
      <c r="G2" s="13">
        <v>0</v>
      </c>
    </row>
    <row r="3" spans="1:7" x14ac:dyDescent="0.45">
      <c r="A3" s="11" t="s">
        <v>4</v>
      </c>
      <c r="B3" s="6" t="s">
        <v>19</v>
      </c>
      <c r="C3" s="15">
        <f>LARGE(D3:G3,1)+LARGE(D3:G3,2)</f>
        <v>181.76834092980857</v>
      </c>
      <c r="D3" s="13">
        <v>98.058340929808566</v>
      </c>
      <c r="E3" s="13">
        <v>83.71</v>
      </c>
      <c r="F3" s="13">
        <v>0</v>
      </c>
      <c r="G3" s="13">
        <v>0</v>
      </c>
    </row>
    <row r="4" spans="1:7" x14ac:dyDescent="0.45">
      <c r="A4" s="11" t="s">
        <v>6</v>
      </c>
      <c r="B4" s="6" t="s">
        <v>24</v>
      </c>
      <c r="C4" s="15">
        <f>LARGE(D4:G4,1)+LARGE(D4:G4,2)</f>
        <v>176.68938924339108</v>
      </c>
      <c r="D4" s="13">
        <v>90.109389243391064</v>
      </c>
      <c r="E4" s="13">
        <v>86.58</v>
      </c>
      <c r="F4" s="13">
        <v>0</v>
      </c>
      <c r="G4" s="13">
        <v>0</v>
      </c>
    </row>
    <row r="5" spans="1:7" x14ac:dyDescent="0.45">
      <c r="A5" s="11">
        <v>4</v>
      </c>
      <c r="B5" s="6" t="s">
        <v>25</v>
      </c>
      <c r="C5" s="15">
        <f>LARGE(D5:G5,1)+LARGE(D5:G5,2)</f>
        <v>170.08629899726526</v>
      </c>
      <c r="D5" s="13">
        <v>87.976298997265246</v>
      </c>
      <c r="E5" s="13">
        <v>82.11</v>
      </c>
      <c r="F5" s="13">
        <v>0</v>
      </c>
      <c r="G5" s="13">
        <v>0</v>
      </c>
    </row>
    <row r="6" spans="1:7" x14ac:dyDescent="0.45">
      <c r="A6" s="11">
        <v>5</v>
      </c>
      <c r="B6" s="6" t="s">
        <v>27</v>
      </c>
      <c r="C6" s="15">
        <f>LARGE(D6:G6,1)+LARGE(D6:G6,2)</f>
        <v>136.11238833181406</v>
      </c>
      <c r="D6" s="13">
        <v>75.542388331814053</v>
      </c>
      <c r="E6" s="13">
        <v>60.57</v>
      </c>
      <c r="F6" s="13">
        <v>0</v>
      </c>
      <c r="G6" s="13">
        <v>0</v>
      </c>
    </row>
    <row r="7" spans="1:7" x14ac:dyDescent="0.45">
      <c r="A7" s="11">
        <v>6</v>
      </c>
      <c r="B7" s="6" t="s">
        <v>28</v>
      </c>
      <c r="C7" s="15">
        <f>LARGE(D7:G7,1)+LARGE(D7:G7,2)</f>
        <v>135.82498632634454</v>
      </c>
      <c r="D7" s="13">
        <v>71.494986326344545</v>
      </c>
      <c r="E7" s="13">
        <v>64.33</v>
      </c>
      <c r="F7" s="13">
        <v>0</v>
      </c>
      <c r="G7" s="13">
        <v>0</v>
      </c>
    </row>
    <row r="8" spans="1:7" x14ac:dyDescent="0.45">
      <c r="A8" s="11">
        <v>7</v>
      </c>
      <c r="B8" s="6" t="s">
        <v>29</v>
      </c>
      <c r="C8" s="15">
        <f>LARGE(D8:G8,1)+LARGE(D8:G8,2)</f>
        <v>124.87927985414768</v>
      </c>
      <c r="D8" s="13">
        <v>62.069279854147673</v>
      </c>
      <c r="E8" s="13">
        <v>62.81</v>
      </c>
      <c r="F8" s="13">
        <v>0</v>
      </c>
      <c r="G8" s="13">
        <v>0</v>
      </c>
    </row>
  </sheetData>
  <sortState xmlns:xlrd2="http://schemas.microsoft.com/office/spreadsheetml/2017/richdata2" ref="B2:E8">
    <sortCondition descending="1" ref="C2:C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55B8-A340-424E-BFB4-53A233C61EE1}">
  <dimension ref="A1:J20"/>
  <sheetViews>
    <sheetView showZeros="0" tabSelected="1" workbookViewId="0">
      <selection activeCell="D16" sqref="D16"/>
    </sheetView>
  </sheetViews>
  <sheetFormatPr defaultRowHeight="14.25" x14ac:dyDescent="0.45"/>
  <cols>
    <col min="2" max="2" width="20.86328125" customWidth="1"/>
    <col min="3" max="3" width="16.19921875" customWidth="1"/>
    <col min="4" max="4" width="14.73046875" customWidth="1"/>
    <col min="5" max="5" width="9.6640625" customWidth="1"/>
  </cols>
  <sheetData>
    <row r="1" spans="1:10" ht="14.65" thickBot="1" x14ac:dyDescent="0.5">
      <c r="A1" s="1" t="s">
        <v>0</v>
      </c>
      <c r="B1" s="1" t="s">
        <v>1</v>
      </c>
      <c r="C1" s="1" t="s">
        <v>38</v>
      </c>
      <c r="D1" s="1" t="s">
        <v>37</v>
      </c>
      <c r="E1" s="9">
        <v>45661</v>
      </c>
      <c r="F1" s="9">
        <v>45662</v>
      </c>
      <c r="G1" s="9">
        <v>45668</v>
      </c>
      <c r="H1" s="9">
        <v>45669</v>
      </c>
      <c r="I1" s="9">
        <v>45689</v>
      </c>
      <c r="J1" s="9">
        <v>45690</v>
      </c>
    </row>
    <row r="2" spans="1:10" x14ac:dyDescent="0.45">
      <c r="A2" s="10"/>
      <c r="B2" s="3" t="s">
        <v>18</v>
      </c>
      <c r="C2" s="14">
        <f t="shared" ref="C2:C20" si="0">LARGE(E2:H2,1)+LARGE(E2:H2,2)</f>
        <v>199.46847507331381</v>
      </c>
      <c r="D2" s="14">
        <f t="shared" ref="D2:D20" si="1">LARGE(E2:J2,1)+LARGE(E2:J2,2)+LARGE(E2:J2,3)+LARGE(E2:J2,4)</f>
        <v>199.46847507331381</v>
      </c>
      <c r="E2" s="12">
        <v>99.468475073313797</v>
      </c>
      <c r="F2" s="12">
        <v>100</v>
      </c>
      <c r="G2" s="12">
        <v>0</v>
      </c>
      <c r="H2" s="12">
        <v>0</v>
      </c>
      <c r="I2" s="12">
        <v>0</v>
      </c>
      <c r="J2" s="12">
        <v>0</v>
      </c>
    </row>
    <row r="3" spans="1:10" x14ac:dyDescent="0.45">
      <c r="A3" s="11"/>
      <c r="B3" s="16" t="s">
        <v>31</v>
      </c>
      <c r="C3" s="14">
        <f t="shared" si="0"/>
        <v>196.998357771261</v>
      </c>
      <c r="D3" s="14">
        <f t="shared" si="1"/>
        <v>196.998357771261</v>
      </c>
      <c r="E3" s="13">
        <v>99.908357771261009</v>
      </c>
      <c r="F3" s="13">
        <v>97.09</v>
      </c>
      <c r="G3" s="13">
        <v>0</v>
      </c>
      <c r="H3" s="13">
        <v>0</v>
      </c>
      <c r="I3" s="13">
        <v>0</v>
      </c>
      <c r="J3" s="13">
        <v>0</v>
      </c>
    </row>
    <row r="4" spans="1:10" x14ac:dyDescent="0.45">
      <c r="A4" s="11"/>
      <c r="B4" s="16" t="s">
        <v>17</v>
      </c>
      <c r="C4" s="14">
        <f t="shared" si="0"/>
        <v>193.4</v>
      </c>
      <c r="D4" s="14">
        <f t="shared" si="1"/>
        <v>193.4</v>
      </c>
      <c r="E4" s="13">
        <v>100</v>
      </c>
      <c r="F4" s="13">
        <v>93.4</v>
      </c>
      <c r="G4" s="13">
        <v>0</v>
      </c>
      <c r="H4" s="13">
        <v>0</v>
      </c>
      <c r="I4" s="13">
        <v>0</v>
      </c>
      <c r="J4" s="13">
        <v>0</v>
      </c>
    </row>
    <row r="5" spans="1:10" x14ac:dyDescent="0.45">
      <c r="A5" s="11"/>
      <c r="B5" s="16" t="s">
        <v>32</v>
      </c>
      <c r="C5" s="14">
        <f t="shared" si="0"/>
        <v>186.89979472140766</v>
      </c>
      <c r="D5" s="14">
        <f t="shared" si="1"/>
        <v>186.89979472140766</v>
      </c>
      <c r="E5" s="13">
        <v>94.519794721407649</v>
      </c>
      <c r="F5" s="13">
        <v>92.38</v>
      </c>
      <c r="G5" s="13">
        <v>0</v>
      </c>
      <c r="H5" s="13">
        <v>0</v>
      </c>
      <c r="I5" s="13">
        <v>0</v>
      </c>
      <c r="J5" s="13">
        <v>0</v>
      </c>
    </row>
    <row r="6" spans="1:10" x14ac:dyDescent="0.45">
      <c r="A6" s="11"/>
      <c r="B6" s="16" t="s">
        <v>33</v>
      </c>
      <c r="C6" s="14">
        <f t="shared" si="0"/>
        <v>183.86715542521995</v>
      </c>
      <c r="D6" s="14">
        <f t="shared" si="1"/>
        <v>183.86715542521995</v>
      </c>
      <c r="E6" s="13">
        <v>91.91715542521996</v>
      </c>
      <c r="F6" s="13">
        <v>91.95</v>
      </c>
      <c r="G6" s="13">
        <v>0</v>
      </c>
      <c r="H6" s="13">
        <v>0</v>
      </c>
      <c r="I6" s="13">
        <v>0</v>
      </c>
      <c r="J6" s="13">
        <v>0</v>
      </c>
    </row>
    <row r="7" spans="1:10" x14ac:dyDescent="0.45">
      <c r="A7" s="11"/>
      <c r="B7" s="16" t="s">
        <v>19</v>
      </c>
      <c r="C7" s="14">
        <f t="shared" si="0"/>
        <v>181.22649560117304</v>
      </c>
      <c r="D7" s="14">
        <f t="shared" si="1"/>
        <v>181.22649560117304</v>
      </c>
      <c r="E7" s="13">
        <v>97.516495601173034</v>
      </c>
      <c r="F7" s="13">
        <v>83.71</v>
      </c>
      <c r="G7" s="13">
        <v>0</v>
      </c>
      <c r="H7" s="13">
        <v>0</v>
      </c>
      <c r="I7" s="13">
        <v>0</v>
      </c>
      <c r="J7" s="13">
        <v>0</v>
      </c>
    </row>
    <row r="8" spans="1:10" x14ac:dyDescent="0.45">
      <c r="A8" s="11"/>
      <c r="B8" s="16" t="s">
        <v>20</v>
      </c>
      <c r="C8" s="14">
        <f t="shared" si="0"/>
        <v>180.84184750733141</v>
      </c>
      <c r="D8" s="14">
        <f t="shared" si="1"/>
        <v>180.84184750733141</v>
      </c>
      <c r="E8" s="13">
        <v>93.071847507331398</v>
      </c>
      <c r="F8" s="13">
        <v>87.77</v>
      </c>
      <c r="G8" s="13">
        <v>0</v>
      </c>
      <c r="H8" s="13">
        <v>0</v>
      </c>
      <c r="I8" s="13">
        <v>0</v>
      </c>
      <c r="J8" s="13">
        <v>0</v>
      </c>
    </row>
    <row r="9" spans="1:10" x14ac:dyDescent="0.45">
      <c r="A9" s="11"/>
      <c r="B9" s="16" t="s">
        <v>22</v>
      </c>
      <c r="C9" s="14">
        <f t="shared" si="0"/>
        <v>178.78001466275663</v>
      </c>
      <c r="D9" s="14">
        <f t="shared" si="1"/>
        <v>178.78001466275663</v>
      </c>
      <c r="E9" s="13">
        <v>90.57001466275662</v>
      </c>
      <c r="F9" s="13">
        <v>88.21</v>
      </c>
      <c r="G9" s="13">
        <v>0</v>
      </c>
      <c r="H9" s="13">
        <v>0</v>
      </c>
      <c r="I9" s="13">
        <v>0</v>
      </c>
      <c r="J9" s="13">
        <v>0</v>
      </c>
    </row>
    <row r="10" spans="1:10" x14ac:dyDescent="0.45">
      <c r="A10" s="11"/>
      <c r="B10" s="6" t="s">
        <v>35</v>
      </c>
      <c r="C10" s="14">
        <f t="shared" si="0"/>
        <v>176.40486803519065</v>
      </c>
      <c r="D10" s="14">
        <f t="shared" si="1"/>
        <v>176.40486803519065</v>
      </c>
      <c r="E10" s="13">
        <v>87.994868035190635</v>
      </c>
      <c r="F10" s="13">
        <v>88.41</v>
      </c>
      <c r="G10" s="13">
        <v>0</v>
      </c>
      <c r="H10" s="13">
        <v>0</v>
      </c>
      <c r="I10" s="13">
        <v>0</v>
      </c>
      <c r="J10" s="13">
        <v>0</v>
      </c>
    </row>
    <row r="11" spans="1:10" x14ac:dyDescent="0.45">
      <c r="A11" s="11"/>
      <c r="B11" s="6" t="s">
        <v>24</v>
      </c>
      <c r="C11" s="14">
        <f t="shared" si="0"/>
        <v>176.10529325513198</v>
      </c>
      <c r="D11" s="14">
        <f t="shared" si="1"/>
        <v>176.10529325513198</v>
      </c>
      <c r="E11" s="13">
        <v>89.52529325513197</v>
      </c>
      <c r="F11" s="13">
        <v>86.58</v>
      </c>
      <c r="G11" s="13">
        <v>0</v>
      </c>
      <c r="H11" s="13">
        <v>0</v>
      </c>
      <c r="I11" s="13">
        <v>0</v>
      </c>
      <c r="J11" s="13">
        <v>0</v>
      </c>
    </row>
    <row r="12" spans="1:10" x14ac:dyDescent="0.45">
      <c r="A12" s="11"/>
      <c r="B12" s="6" t="s">
        <v>25</v>
      </c>
      <c r="C12" s="14">
        <f t="shared" si="0"/>
        <v>169.4908651026393</v>
      </c>
      <c r="D12" s="14">
        <f t="shared" si="1"/>
        <v>169.4908651026393</v>
      </c>
      <c r="E12" s="13">
        <v>87.380865102639291</v>
      </c>
      <c r="F12" s="13">
        <v>82.11</v>
      </c>
      <c r="G12" s="13">
        <v>0</v>
      </c>
      <c r="H12" s="13">
        <v>0</v>
      </c>
      <c r="I12" s="13">
        <v>0</v>
      </c>
      <c r="J12" s="13">
        <v>0</v>
      </c>
    </row>
    <row r="13" spans="1:10" x14ac:dyDescent="0.45">
      <c r="A13" s="11"/>
      <c r="B13" s="6" t="s">
        <v>21</v>
      </c>
      <c r="C13" s="14">
        <f t="shared" si="0"/>
        <v>167.17868035190617</v>
      </c>
      <c r="D13" s="14">
        <f t="shared" si="1"/>
        <v>167.17868035190617</v>
      </c>
      <c r="E13" s="13">
        <v>92.448680351906177</v>
      </c>
      <c r="F13" s="13">
        <v>74.73</v>
      </c>
      <c r="G13" s="13">
        <v>0</v>
      </c>
      <c r="H13" s="13">
        <v>0</v>
      </c>
      <c r="I13" s="13">
        <v>0</v>
      </c>
      <c r="J13" s="13">
        <v>0</v>
      </c>
    </row>
    <row r="14" spans="1:10" x14ac:dyDescent="0.45">
      <c r="A14" s="11"/>
      <c r="B14" s="6" t="s">
        <v>23</v>
      </c>
      <c r="C14" s="14">
        <f t="shared" si="0"/>
        <v>165.14445747800585</v>
      </c>
      <c r="D14" s="14">
        <f t="shared" si="1"/>
        <v>165.14445747800585</v>
      </c>
      <c r="E14" s="13">
        <v>89.534457478005862</v>
      </c>
      <c r="F14" s="13">
        <v>75.61</v>
      </c>
      <c r="G14" s="13">
        <v>0</v>
      </c>
      <c r="H14" s="13">
        <v>0</v>
      </c>
      <c r="I14" s="13">
        <v>0</v>
      </c>
      <c r="J14" s="13">
        <v>0</v>
      </c>
    </row>
    <row r="15" spans="1:10" x14ac:dyDescent="0.45">
      <c r="A15" s="11"/>
      <c r="B15" s="6" t="s">
        <v>26</v>
      </c>
      <c r="C15" s="14">
        <f t="shared" si="0"/>
        <v>164.89221407624635</v>
      </c>
      <c r="D15" s="14">
        <f t="shared" si="1"/>
        <v>164.89221407624635</v>
      </c>
      <c r="E15" s="13">
        <v>82.322214076246354</v>
      </c>
      <c r="F15" s="13">
        <v>82.57</v>
      </c>
      <c r="G15" s="13">
        <v>0</v>
      </c>
      <c r="H15" s="13">
        <v>0</v>
      </c>
      <c r="I15" s="13">
        <v>0</v>
      </c>
      <c r="J15" s="13">
        <v>0</v>
      </c>
    </row>
    <row r="16" spans="1:10" x14ac:dyDescent="0.45">
      <c r="A16" s="11"/>
      <c r="B16" s="6" t="s">
        <v>30</v>
      </c>
      <c r="C16" s="14">
        <f t="shared" si="0"/>
        <v>140.09711143695017</v>
      </c>
      <c r="D16" s="14">
        <f t="shared" si="1"/>
        <v>140.09711143695017</v>
      </c>
      <c r="E16" s="13">
        <v>57.707111436950164</v>
      </c>
      <c r="F16" s="13">
        <v>82.39</v>
      </c>
      <c r="G16" s="13">
        <v>0</v>
      </c>
      <c r="H16" s="13">
        <v>0</v>
      </c>
      <c r="I16" s="13">
        <v>0</v>
      </c>
      <c r="J16" s="13">
        <v>0</v>
      </c>
    </row>
    <row r="17" spans="1:10" x14ac:dyDescent="0.45">
      <c r="A17" s="11"/>
      <c r="B17" s="6" t="s">
        <v>27</v>
      </c>
      <c r="C17" s="14">
        <f t="shared" si="0"/>
        <v>135.45086510263934</v>
      </c>
      <c r="D17" s="14">
        <f t="shared" si="1"/>
        <v>135.45086510263934</v>
      </c>
      <c r="E17" s="13">
        <v>74.880865102639333</v>
      </c>
      <c r="F17" s="13">
        <v>60.57</v>
      </c>
      <c r="G17" s="13">
        <v>0</v>
      </c>
      <c r="H17" s="13">
        <v>0</v>
      </c>
      <c r="I17" s="13">
        <v>0</v>
      </c>
      <c r="J17" s="13">
        <v>0</v>
      </c>
    </row>
    <row r="18" spans="1:10" x14ac:dyDescent="0.45">
      <c r="A18" s="11"/>
      <c r="B18" s="6" t="s">
        <v>28</v>
      </c>
      <c r="C18" s="14">
        <f t="shared" si="0"/>
        <v>135.14195014662755</v>
      </c>
      <c r="D18" s="14">
        <f t="shared" si="1"/>
        <v>135.14195014662755</v>
      </c>
      <c r="E18" s="13">
        <v>70.811950146627552</v>
      </c>
      <c r="F18" s="13">
        <v>64.33</v>
      </c>
      <c r="G18" s="13">
        <v>0</v>
      </c>
      <c r="H18" s="13">
        <v>0</v>
      </c>
      <c r="I18" s="13">
        <v>0</v>
      </c>
      <c r="J18" s="13">
        <v>0</v>
      </c>
    </row>
    <row r="19" spans="1:10" x14ac:dyDescent="0.45">
      <c r="A19" s="11"/>
      <c r="B19" s="6" t="s">
        <v>29</v>
      </c>
      <c r="C19" s="14">
        <f t="shared" si="0"/>
        <v>124.1461436950147</v>
      </c>
      <c r="D19" s="14">
        <f t="shared" si="1"/>
        <v>124.1461436950147</v>
      </c>
      <c r="E19" s="13">
        <v>61.336143695014698</v>
      </c>
      <c r="F19" s="13">
        <v>62.81</v>
      </c>
      <c r="G19" s="13">
        <v>0</v>
      </c>
      <c r="H19" s="13">
        <v>0</v>
      </c>
      <c r="I19" s="13">
        <v>0</v>
      </c>
      <c r="J19" s="13">
        <v>0</v>
      </c>
    </row>
    <row r="20" spans="1:10" x14ac:dyDescent="0.45">
      <c r="A20" s="11"/>
      <c r="B20" s="6" t="s">
        <v>34</v>
      </c>
      <c r="C20" s="14">
        <f t="shared" si="0"/>
        <v>91.147360703812339</v>
      </c>
      <c r="D20" s="14">
        <f t="shared" si="1"/>
        <v>91.147360703812339</v>
      </c>
      <c r="E20" s="13">
        <v>91.147360703812339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</row>
  </sheetData>
  <sortState xmlns:xlrd2="http://schemas.microsoft.com/office/spreadsheetml/2017/richdata2" ref="B2:J20">
    <sortCondition descending="1" ref="C2:C2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E8F73-10A5-46EE-AA8A-8D0E24366897}">
  <dimension ref="A1:E20"/>
  <sheetViews>
    <sheetView showZeros="0" workbookViewId="0">
      <selection activeCell="C26" sqref="C26"/>
    </sheetView>
  </sheetViews>
  <sheetFormatPr defaultRowHeight="14.25" x14ac:dyDescent="0.45"/>
  <cols>
    <col min="2" max="2" width="20.86328125" customWidth="1"/>
    <col min="3" max="3" width="14.73046875" customWidth="1"/>
  </cols>
  <sheetData>
    <row r="1" spans="1:5" ht="14.65" thickBot="1" x14ac:dyDescent="0.5">
      <c r="A1" s="1" t="s">
        <v>0</v>
      </c>
      <c r="B1" s="1" t="s">
        <v>1</v>
      </c>
      <c r="C1" s="1" t="s">
        <v>36</v>
      </c>
      <c r="D1" s="9">
        <v>45689</v>
      </c>
      <c r="E1" s="9">
        <v>45690</v>
      </c>
    </row>
    <row r="2" spans="1:5" x14ac:dyDescent="0.45">
      <c r="A2" s="10"/>
      <c r="B2" s="3"/>
      <c r="C2" s="14">
        <f>LARGE(D2:E2,1)+LARGE(D2:E2,2)</f>
        <v>0</v>
      </c>
      <c r="D2" s="12">
        <v>0</v>
      </c>
      <c r="E2" s="12">
        <v>0</v>
      </c>
    </row>
    <row r="3" spans="1:5" x14ac:dyDescent="0.45">
      <c r="A3" s="11"/>
      <c r="B3" s="6"/>
      <c r="C3" s="14">
        <f t="shared" ref="C3:C20" si="0">LARGE(D3:E3,1)+LARGE(D3:E3,2)</f>
        <v>0</v>
      </c>
      <c r="D3" s="13">
        <v>0</v>
      </c>
      <c r="E3" s="13">
        <v>0</v>
      </c>
    </row>
    <row r="4" spans="1:5" x14ac:dyDescent="0.45">
      <c r="A4" s="11"/>
      <c r="B4" s="6"/>
      <c r="C4" s="14">
        <f t="shared" si="0"/>
        <v>0</v>
      </c>
      <c r="D4" s="13">
        <v>0</v>
      </c>
      <c r="E4" s="13">
        <v>0</v>
      </c>
    </row>
    <row r="5" spans="1:5" x14ac:dyDescent="0.45">
      <c r="A5" s="11"/>
      <c r="B5" s="6"/>
      <c r="C5" s="14">
        <f t="shared" si="0"/>
        <v>0</v>
      </c>
      <c r="D5" s="13">
        <v>0</v>
      </c>
      <c r="E5" s="13">
        <v>0</v>
      </c>
    </row>
    <row r="6" spans="1:5" x14ac:dyDescent="0.45">
      <c r="A6" s="11"/>
      <c r="B6" s="6"/>
      <c r="C6" s="14">
        <f t="shared" si="0"/>
        <v>0</v>
      </c>
      <c r="D6" s="13">
        <v>0</v>
      </c>
      <c r="E6" s="13">
        <v>0</v>
      </c>
    </row>
    <row r="7" spans="1:5" x14ac:dyDescent="0.45">
      <c r="A7" s="11"/>
      <c r="B7" s="6"/>
      <c r="C7" s="14">
        <f t="shared" si="0"/>
        <v>0</v>
      </c>
      <c r="D7" s="13">
        <v>0</v>
      </c>
      <c r="E7" s="13">
        <v>0</v>
      </c>
    </row>
    <row r="8" spans="1:5" x14ac:dyDescent="0.45">
      <c r="A8" s="11"/>
      <c r="B8" s="6"/>
      <c r="C8" s="14">
        <f t="shared" si="0"/>
        <v>0</v>
      </c>
      <c r="D8" s="13">
        <v>0</v>
      </c>
      <c r="E8" s="13">
        <v>0</v>
      </c>
    </row>
    <row r="9" spans="1:5" x14ac:dyDescent="0.45">
      <c r="A9" s="11"/>
      <c r="B9" s="6"/>
      <c r="C9" s="14">
        <f t="shared" si="0"/>
        <v>0</v>
      </c>
      <c r="D9" s="13">
        <v>0</v>
      </c>
      <c r="E9" s="13">
        <v>0</v>
      </c>
    </row>
    <row r="10" spans="1:5" x14ac:dyDescent="0.45">
      <c r="A10" s="11"/>
      <c r="B10" s="6"/>
      <c r="C10" s="14">
        <f t="shared" si="0"/>
        <v>0</v>
      </c>
      <c r="D10" s="13">
        <v>0</v>
      </c>
      <c r="E10" s="13">
        <v>0</v>
      </c>
    </row>
    <row r="11" spans="1:5" x14ac:dyDescent="0.45">
      <c r="A11" s="11"/>
      <c r="B11" s="6"/>
      <c r="C11" s="14">
        <f t="shared" si="0"/>
        <v>0</v>
      </c>
      <c r="D11" s="13">
        <v>0</v>
      </c>
      <c r="E11" s="13">
        <v>0</v>
      </c>
    </row>
    <row r="12" spans="1:5" x14ac:dyDescent="0.45">
      <c r="A12" s="11"/>
      <c r="B12" s="6"/>
      <c r="C12" s="14">
        <f t="shared" si="0"/>
        <v>0</v>
      </c>
      <c r="D12" s="13">
        <v>0</v>
      </c>
      <c r="E12" s="13">
        <v>0</v>
      </c>
    </row>
    <row r="13" spans="1:5" x14ac:dyDescent="0.45">
      <c r="A13" s="11"/>
      <c r="B13" s="6"/>
      <c r="C13" s="14">
        <f t="shared" si="0"/>
        <v>0</v>
      </c>
      <c r="D13" s="13">
        <v>0</v>
      </c>
      <c r="E13" s="13">
        <v>0</v>
      </c>
    </row>
    <row r="14" spans="1:5" x14ac:dyDescent="0.45">
      <c r="A14" s="11"/>
      <c r="B14" s="6"/>
      <c r="C14" s="14">
        <f t="shared" si="0"/>
        <v>0</v>
      </c>
      <c r="D14" s="13">
        <v>0</v>
      </c>
      <c r="E14" s="13">
        <v>0</v>
      </c>
    </row>
    <row r="15" spans="1:5" x14ac:dyDescent="0.45">
      <c r="A15" s="11"/>
      <c r="B15" s="6"/>
      <c r="C15" s="14">
        <f t="shared" si="0"/>
        <v>0</v>
      </c>
      <c r="D15" s="13">
        <v>0</v>
      </c>
      <c r="E15" s="13">
        <v>0</v>
      </c>
    </row>
    <row r="16" spans="1:5" x14ac:dyDescent="0.45">
      <c r="A16" s="11"/>
      <c r="B16" s="6"/>
      <c r="C16" s="14">
        <f t="shared" si="0"/>
        <v>0</v>
      </c>
      <c r="D16" s="13">
        <v>0</v>
      </c>
      <c r="E16" s="13">
        <v>0</v>
      </c>
    </row>
    <row r="17" spans="1:5" x14ac:dyDescent="0.45">
      <c r="A17" s="11"/>
      <c r="B17" s="6"/>
      <c r="C17" s="14">
        <f t="shared" si="0"/>
        <v>0</v>
      </c>
      <c r="D17" s="13">
        <v>0</v>
      </c>
      <c r="E17" s="13">
        <v>0</v>
      </c>
    </row>
    <row r="18" spans="1:5" x14ac:dyDescent="0.45">
      <c r="A18" s="11"/>
      <c r="B18" s="6"/>
      <c r="C18" s="14">
        <f t="shared" si="0"/>
        <v>0</v>
      </c>
      <c r="D18" s="13">
        <v>0</v>
      </c>
      <c r="E18" s="13">
        <v>0</v>
      </c>
    </row>
    <row r="19" spans="1:5" x14ac:dyDescent="0.45">
      <c r="A19" s="11"/>
      <c r="B19" s="6"/>
      <c r="C19" s="14">
        <f t="shared" si="0"/>
        <v>0</v>
      </c>
      <c r="D19" s="13">
        <v>0</v>
      </c>
      <c r="E19" s="13">
        <v>0</v>
      </c>
    </row>
    <row r="20" spans="1:5" x14ac:dyDescent="0.45">
      <c r="A20" s="11"/>
      <c r="B20" s="6"/>
      <c r="C20" s="14">
        <f t="shared" si="0"/>
        <v>0</v>
      </c>
      <c r="D20" s="13">
        <v>0</v>
      </c>
      <c r="E20" s="1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Dorci MS-JIBU</vt:lpstr>
      <vt:lpstr>Dorci EYOF</vt:lpstr>
      <vt:lpstr>Dorky MS</vt:lpstr>
      <vt:lpstr>Dorky EYOF</vt:lpstr>
      <vt:lpstr>Juniorky MS-JIBU</vt:lpstr>
      <vt:lpstr>Juniori 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Kobela</dc:creator>
  <cp:lastModifiedBy>Pavel Kobela</cp:lastModifiedBy>
  <dcterms:created xsi:type="dcterms:W3CDTF">2025-01-04T18:31:01Z</dcterms:created>
  <dcterms:modified xsi:type="dcterms:W3CDTF">2025-01-06T16:19:30Z</dcterms:modified>
</cp:coreProperties>
</file>